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4125" windowWidth="20340" windowHeight="6750" activeTab="0"/>
  </bookViews>
  <sheets>
    <sheet name="EAA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<sst xmlns="http://schemas.openxmlformats.org/spreadsheetml/2006/main" count="106" uniqueCount="106">
  <si>
    <t>ÍNDICE</t>
  </si>
  <si>
    <t>NOMBRE</t>
  </si>
  <si>
    <t>SALDO INICIAL
(A)</t>
  </si>
  <si>
    <t>CARGOS</t>
  </si>
  <si>
    <t>ABONOS</t>
  </si>
  <si>
    <t>SALDO FINAL
(B)</t>
  </si>
  <si>
    <t>VARIACIÓN DEL PERIODO
(B-A)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</si>
  <si>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</si>
  <si>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</si>
  <si>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</si>
  <si>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</si>
  <si>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</si>
  <si>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</si>
  <si>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</si>
  <si>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</si>
  <si>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</si>
  <si>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</si>
  <si>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</si>
  <si>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</si>
  <si>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</si>
  <si>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</si>
  <si>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</si>
  <si>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tesorería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</si>
  <si>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</si>
  <si>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</si>
  <si>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</si>
  <si>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</si>
  <si>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</si>
  <si>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</si>
  <si>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</si>
  <si>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</si>
  <si>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</si>
  <si>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</si>
  <si>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</si>
  <si>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</si>
  <si>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</si>
  <si>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</si>
  <si>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</si>
  <si>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</si>
  <si>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</si>
  <si>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</si>
  <si>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para cuentas incobrables por derechos a recibir bienes o servicios</t>
  </si>
  <si>
    <t>Otros activos circulantes</t>
  </si>
  <si>
    <t>Valores en garantía</t>
  </si>
  <si>
    <t>Otros 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</si>
  <si>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</si>
  <si>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</si>
  <si>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</si>
  <si>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</si>
  <si>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</si>
  <si>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</si>
  <si>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</si>
  <si>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</si>
  <si>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</si>
  <si>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</si>
  <si>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</si>
  <si>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</si>
  <si>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</si>
  <si>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</si>
  <si>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</si>
  <si>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</si>
  <si>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</si>
  <si>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</si>
  <si>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</si>
  <si>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</si>
  <si>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</si>
  <si>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</si>
  <si>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</si>
  <si>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</si>
  <si>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</si>
  <si>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</si>
  <si>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</si>
  <si>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</si>
  <si>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</si>
  <si>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</si>
  <si>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</si>
  <si>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</si>
  <si>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</si>
  <si>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</si>
  <si>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</si>
  <si>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</si>
  <si>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Depreciaciones, det. Y amortizaciones acumuladas de bienes</t>
  </si>
  <si>
    <t>Depreciación acumulada de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</si>
  <si>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</si>
  <si>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</si>
  <si>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</si>
  <si>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</si>
  <si>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</si>
  <si>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</si>
  <si>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</si>
  <si>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</si>
  <si>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</si>
  <si>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</si>
  <si>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</si>
  <si>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Estimación por pérdidas o det. De activos no circulantes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</si>
  <si>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</si>
  <si>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</si>
  <si>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</si>
  <si>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</si>
  <si>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</si>
  <si>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</si>
  <si>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</si>
  <si>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</si>
  <si>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</si>
  <si>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99by</t>
  </si>
  <si>
    <t>INSTITUTO MUNICIPAL DE PLANEACION DEL MUNICIPIO DE SAN MIGUEL DE ALLENDE, GTO
ESTADO ANALÍTICO DEL ACTIVO
DEL 1 DE ENERO AL 31 DE MAYO  DE 2014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</si>
</sst>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7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3" fillId="33" borderId="10" xfId="51" applyFont="1" applyFill="1" applyBorder="1" applyAlignment="1">
      <alignment horizontal="center" vertical="center"/>
      <protection/>
    </xf>
    <xf numFmtId="0" fontId="3" fillId="33" borderId="10" xfId="51" applyFont="1" applyFill="1" applyBorder="1" applyAlignment="1">
      <alignment horizontal="center" vertical="center" wrapText="1"/>
      <protection/>
    </xf>
    <xf numFmtId="4" fontId="3" fillId="33" borderId="10" xfId="51" applyNumberFormat="1" applyFont="1" applyFill="1" applyBorder="1" applyAlignment="1">
      <alignment horizontal="center" vertical="center" wrapText="1"/>
      <protection/>
    </xf>
    <xf numFmtId="0" fontId="3" fillId="0" borderId="11" xfId="51" applyFont="1" applyBorder="1" applyAlignment="1">
      <alignment horizontal="center" vertical="top"/>
      <protection/>
    </xf>
    <xf numFmtId="0" fontId="3" fillId="0" borderId="12" xfId="51" applyFont="1" applyBorder="1" applyAlignment="1">
      <alignment vertical="top" wrapText="1"/>
      <protection/>
    </xf>
    <xf numFmtId="4" fontId="3" fillId="0" borderId="12" xfId="51" applyNumberFormat="1" applyFont="1" applyFill="1" applyBorder="1" applyAlignment="1" applyProtection="1">
      <alignment vertical="top" wrapText="1"/>
      <protection locked="0"/>
    </xf>
    <xf numFmtId="0" fontId="3" fillId="0" borderId="13" xfId="51" applyFont="1" applyBorder="1" applyAlignment="1">
      <alignment horizontal="center" vertical="top"/>
      <protection/>
    </xf>
    <xf numFmtId="0" fontId="3" fillId="0" borderId="0" xfId="51" applyFont="1" applyBorder="1" applyAlignment="1">
      <alignment vertical="top" wrapText="1"/>
      <protection/>
    </xf>
    <xf numFmtId="4" fontId="3" fillId="0" borderId="0" xfId="51" applyNumberFormat="1" applyFont="1" applyFill="1" applyBorder="1" applyAlignment="1" applyProtection="1">
      <alignment vertical="top" wrapText="1"/>
      <protection locked="0"/>
    </xf>
    <xf numFmtId="0" fontId="4" fillId="0" borderId="13" xfId="51" applyFont="1" applyBorder="1" applyAlignment="1">
      <alignment horizontal="center" vertical="top"/>
      <protection/>
    </xf>
    <xf numFmtId="0" fontId="4" fillId="0" borderId="0" xfId="51" applyFont="1" applyBorder="1" applyAlignment="1">
      <alignment vertical="top" wrapText="1"/>
      <protection/>
    </xf>
    <xf numFmtId="4" fontId="4" fillId="0" borderId="0" xfId="51" applyNumberFormat="1" applyFont="1" applyFill="1" applyBorder="1" applyAlignment="1" applyProtection="1">
      <alignment vertical="top" wrapText="1"/>
      <protection locked="0"/>
    </xf>
    <xf numFmtId="4" fontId="3" fillId="0" borderId="0" xfId="51" applyNumberFormat="1" applyFont="1" applyFill="1" applyBorder="1" applyAlignment="1" applyProtection="1">
      <alignment wrapText="1"/>
      <protection locked="0"/>
    </xf>
    <xf numFmtId="0" fontId="4" fillId="0" borderId="14" xfId="51" applyFont="1" applyBorder="1" applyAlignment="1">
      <alignment horizontal="center" vertical="top"/>
      <protection/>
    </xf>
    <xf numFmtId="0" fontId="4" fillId="0" borderId="15" xfId="51" applyFont="1" applyBorder="1" applyAlignment="1">
      <alignment vertical="top" wrapText="1"/>
      <protection/>
    </xf>
    <xf numFmtId="4" fontId="4" fillId="0" borderId="15" xfId="51" applyNumberFormat="1" applyFont="1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/>
      <protection hidden="1"/>
    </xf>
    <xf numFmtId="4" fontId="3" fillId="0" borderId="16" xfId="51" applyNumberFormat="1" applyFont="1" applyFill="1" applyBorder="1" applyAlignment="1" applyProtection="1">
      <alignment vertical="top" wrapText="1"/>
      <protection locked="0"/>
    </xf>
    <xf numFmtId="4" fontId="4" fillId="0" borderId="0" xfId="0" applyNumberFormat="1" applyFont="1" applyFill="1" applyBorder="1" applyAlignment="1" applyProtection="1">
      <alignment horizontal="right" wrapText="1"/>
      <protection locked="0"/>
    </xf>
    <xf numFmtId="4" fontId="4" fillId="0" borderId="16" xfId="0" applyNumberFormat="1" applyFont="1" applyFill="1" applyBorder="1" applyAlignment="1" applyProtection="1">
      <alignment horizontal="right" wrapText="1"/>
      <protection locked="0"/>
    </xf>
    <xf numFmtId="4" fontId="3" fillId="0" borderId="16" xfId="51" applyNumberFormat="1" applyFont="1" applyFill="1" applyBorder="1" applyAlignment="1" applyProtection="1">
      <alignment wrapText="1"/>
      <protection locked="0"/>
    </xf>
    <xf numFmtId="4" fontId="4" fillId="0" borderId="17" xfId="0" applyNumberFormat="1" applyFont="1" applyFill="1" applyBorder="1" applyAlignment="1" applyProtection="1">
      <alignment horizontal="right" wrapText="1"/>
      <protection locked="0"/>
    </xf>
    <xf numFmtId="0" fontId="4" fillId="0" borderId="0" xfId="0" applyFont="1" applyFill="1" applyAlignment="1">
      <alignment/>
    </xf>
    <xf numFmtId="0" fontId="3" fillId="33" borderId="18" xfId="51" applyFont="1" applyFill="1" applyBorder="1" applyAlignment="1" applyProtection="1">
      <alignment horizontal="center" vertical="center" wrapText="1"/>
      <protection locked="0"/>
    </xf>
    <xf numFmtId="0" fontId="3" fillId="33" borderId="19" xfId="51" applyFont="1" applyFill="1" applyBorder="1" applyAlignment="1" applyProtection="1">
      <alignment horizontal="center" vertical="center" wrapText="1"/>
      <protection locked="0"/>
    </xf>
    <xf numFmtId="0" fontId="3" fillId="33" borderId="20" xfId="51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zoomScalePageLayoutView="0" workbookViewId="0" topLeftCell="A1">
      <selection activeCell="B18" sqref="B18"/>
    </sheetView>
  </sheetViews>
  <sheetFormatPr defaultColWidth="12" defaultRowHeight="11.25"/>
  <cols>
    <col min="2" max="2" width="80.5" style="0" bestFit="1" customWidth="1"/>
    <col min="3" max="7" width="18.33203125" style="0" customWidth="1"/>
  </cols>
  <sheetData>
    <row r="1" spans="1:7" ht="34.5" customHeight="1">
      <c r="A1" s="24" t="s">
        <v>105</v>
      </c>
      <c r="B1" s="25"/>
      <c r="C1" s="25"/>
      <c r="D1" s="25"/>
      <c r="E1" s="25"/>
      <c r="F1" s="25"/>
      <c r="G1" s="26"/>
    </row>
    <row r="2" spans="1:7" ht="33.7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7" ht="11.25">
      <c r="A3" s="4">
        <v>1000</v>
      </c>
      <c r="B3" s="5" t="s">
        <v>7</v>
      </c>
      <c r="C3" s="6">
        <f>+C4+C42</f>
        <v>211279.83</v>
      </c>
      <c r="D3" s="6">
        <f>+D4+D42</f>
        <v>431453.16</v>
      </c>
      <c r="E3" s="6">
        <f>+E4+E42</f>
        <v>378405.91</v>
      </c>
      <c r="F3" s="6">
        <f>+F4+F42</f>
        <v>264327.0800000001</v>
      </c>
      <c r="G3" s="6">
        <f>+G4+G42</f>
        <v>53047.25000000006</v>
      </c>
    </row>
    <row r="4" spans="1:7" ht="11.25">
      <c r="A4" s="7">
        <v>1100</v>
      </c>
      <c r="B4" s="8" t="s">
        <v>8</v>
      </c>
      <c r="C4" s="9">
        <f>+C5+C13+C21+C27+C33+C35+C38</f>
        <v>207680.03</v>
      </c>
      <c r="D4" s="9">
        <f>+D5+D13+D21+D27+D33+D35+D38</f>
        <v>424654.16</v>
      </c>
      <c r="E4" s="9">
        <f>+E5+E13+E21+E27+E33+E35+E38</f>
        <v>378405.91</v>
      </c>
      <c r="F4" s="9">
        <f>+F5+F13+F21+F27+F33+F35+F38</f>
        <v>253928.28000000006</v>
      </c>
      <c r="G4" s="9">
        <f>+G5+G13+G21+G27+G33+G35+G38</f>
        <v>46248.25000000006</v>
      </c>
    </row>
    <row r="5" spans="1:7" ht="11.25">
      <c r="A5" s="7">
        <v>1110</v>
      </c>
      <c r="B5" s="8" t="s">
        <v>9</v>
      </c>
      <c r="C5" s="9">
        <f>+C6+C7+C8+C9+C10+C11+C12</f>
        <v>207680.03</v>
      </c>
      <c r="D5" s="9">
        <f>+D6+D7+D8+D9+D10+D11+D12</f>
        <v>424654.16</v>
      </c>
      <c r="E5" s="9">
        <f>+E6+E7+E8+E9+E10+E11+E12</f>
        <v>378405.91</v>
      </c>
      <c r="F5" s="9">
        <f>+F6+F7+F8+F9+F10+F11+F12</f>
        <v>253928.28000000006</v>
      </c>
      <c r="G5" s="18">
        <f>+G6+G7+G8+G9+G10+G11+G12</f>
        <v>46248.25000000006</v>
      </c>
    </row>
    <row r="6" spans="1:7" ht="11.25">
      <c r="A6" s="10">
        <v>1111</v>
      </c>
      <c r="B6" s="11" t="s">
        <v>10</v>
      </c>
      <c r="C6" s="19">
        <v>0</v>
      </c>
      <c r="D6" s="19">
        <v>1455.91</v>
      </c>
      <c r="E6" s="19">
        <v>0</v>
      </c>
      <c r="F6" s="19">
        <f>+C6+D6-E6</f>
        <v>1455.91</v>
      </c>
      <c r="G6" s="20">
        <f>+F6-C6</f>
        <v>1455.91</v>
      </c>
    </row>
    <row r="7" spans="1:7" ht="11.25">
      <c r="A7" s="10">
        <v>1112</v>
      </c>
      <c r="B7" s="11" t="s">
        <v>11</v>
      </c>
      <c r="C7" s="19"/>
      <c r="D7" s="19"/>
      <c r="E7" s="19"/>
      <c r="F7" s="19">
        <f aca="true" t="shared" si="0" ref="F7:F12">+C7+D7-E7</f>
        <v>0</v>
      </c>
      <c r="G7" s="20">
        <f aca="true" t="shared" si="1" ref="G7:G12">+F7-C7</f>
        <v>0</v>
      </c>
    </row>
    <row r="8" spans="1:7" ht="11.25">
      <c r="A8" s="10">
        <v>1113</v>
      </c>
      <c r="B8" s="11" t="s">
        <v>12</v>
      </c>
      <c r="C8" s="19">
        <v>207680.03</v>
      </c>
      <c r="D8" s="19">
        <v>423198.25</v>
      </c>
      <c r="E8" s="19">
        <v>378405.91</v>
      </c>
      <c r="F8" s="19">
        <f t="shared" si="0"/>
        <v>252472.37000000005</v>
      </c>
      <c r="G8" s="20">
        <f t="shared" si="1"/>
        <v>44792.340000000055</v>
      </c>
    </row>
    <row r="9" spans="1:7" ht="11.25">
      <c r="A9" s="10">
        <v>1114</v>
      </c>
      <c r="B9" s="11" t="s">
        <v>13</v>
      </c>
      <c r="C9" s="19"/>
      <c r="D9" s="19"/>
      <c r="E9" s="19"/>
      <c r="F9" s="19">
        <f t="shared" si="0"/>
        <v>0</v>
      </c>
      <c r="G9" s="20">
        <f t="shared" si="1"/>
        <v>0</v>
      </c>
    </row>
    <row r="10" spans="1:7" ht="11.25">
      <c r="A10" s="10">
        <v>1115</v>
      </c>
      <c r="B10" s="11" t="s">
        <v>14</v>
      </c>
      <c r="C10" s="19"/>
      <c r="D10" s="19"/>
      <c r="E10" s="19"/>
      <c r="F10" s="19">
        <f t="shared" si="0"/>
        <v>0</v>
      </c>
      <c r="G10" s="20">
        <f t="shared" si="1"/>
        <v>0</v>
      </c>
    </row>
    <row r="11" spans="1:7" ht="11.25">
      <c r="A11" s="10">
        <v>1116</v>
      </c>
      <c r="B11" s="11" t="s">
        <v>15</v>
      </c>
      <c r="C11" s="19"/>
      <c r="D11" s="19"/>
      <c r="E11" s="19"/>
      <c r="F11" s="19">
        <f t="shared" si="0"/>
        <v>0</v>
      </c>
      <c r="G11" s="20">
        <f t="shared" si="1"/>
        <v>0</v>
      </c>
    </row>
    <row r="12" spans="1:7" ht="11.25">
      <c r="A12" s="10">
        <v>1119</v>
      </c>
      <c r="B12" s="11" t="s">
        <v>16</v>
      </c>
      <c r="C12" s="19"/>
      <c r="D12" s="19"/>
      <c r="E12" s="19"/>
      <c r="F12" s="19">
        <f t="shared" si="0"/>
        <v>0</v>
      </c>
      <c r="G12" s="20">
        <f t="shared" si="1"/>
        <v>0</v>
      </c>
    </row>
    <row r="13" spans="1:7" ht="11.25">
      <c r="A13" s="7">
        <v>1120</v>
      </c>
      <c r="B13" s="8" t="s">
        <v>17</v>
      </c>
      <c r="C13" s="9">
        <f>+C14+C15+C16+C17+C18+C19+C20</f>
        <v>0</v>
      </c>
      <c r="D13" s="9">
        <f>+D14+D15+D16+D17+D18+D19+D20</f>
        <v>0</v>
      </c>
      <c r="E13" s="9">
        <f>+E14+E15+E16+E17+E18+E19+E20</f>
        <v>0</v>
      </c>
      <c r="F13" s="9">
        <f>+F14+F15+F16+F17+F18+F19+F20</f>
        <v>0</v>
      </c>
      <c r="G13" s="18">
        <f>+G14+G15+G16+G17+G18+G19+G20</f>
        <v>0</v>
      </c>
    </row>
    <row r="14" spans="1:7" ht="11.25">
      <c r="A14" s="10">
        <v>1121</v>
      </c>
      <c r="B14" s="11" t="s">
        <v>18</v>
      </c>
      <c r="C14" s="19"/>
      <c r="D14" s="19"/>
      <c r="E14" s="19"/>
      <c r="F14" s="19">
        <f aca="true" t="shared" si="2" ref="F14:F20">+C14+D14-E14</f>
        <v>0</v>
      </c>
      <c r="G14" s="20">
        <f>+F14-C14</f>
        <v>0</v>
      </c>
    </row>
    <row r="15" spans="1:7" ht="11.25">
      <c r="A15" s="10">
        <v>1122</v>
      </c>
      <c r="B15" s="11" t="s">
        <v>19</v>
      </c>
      <c r="C15" s="19"/>
      <c r="D15" s="19"/>
      <c r="E15" s="19"/>
      <c r="F15" s="19">
        <f t="shared" si="2"/>
        <v>0</v>
      </c>
      <c r="G15" s="20">
        <f>+F15-C15</f>
        <v>0</v>
      </c>
    </row>
    <row r="16" spans="1:7" ht="11.25">
      <c r="A16" s="10">
        <v>1123</v>
      </c>
      <c r="B16" s="11" t="s">
        <v>20</v>
      </c>
      <c r="C16" s="19"/>
      <c r="D16" s="19"/>
      <c r="E16" s="19"/>
      <c r="F16" s="19">
        <f t="shared" si="2"/>
        <v>0</v>
      </c>
      <c r="G16" s="20">
        <f>+F16-C16</f>
        <v>0</v>
      </c>
    </row>
    <row r="17" spans="1:7" ht="11.25">
      <c r="A17" s="10">
        <v>1124</v>
      </c>
      <c r="B17" s="11" t="s">
        <v>21</v>
      </c>
      <c r="C17" s="19"/>
      <c r="D17" s="19"/>
      <c r="E17" s="19"/>
      <c r="F17" s="19">
        <f t="shared" si="2"/>
        <v>0</v>
      </c>
      <c r="G17" s="20">
        <f aca="true" t="shared" si="3" ref="G17:G41">+F17-C17</f>
        <v>0</v>
      </c>
    </row>
    <row r="18" spans="1:7" ht="11.25">
      <c r="A18" s="10">
        <v>1125</v>
      </c>
      <c r="B18" s="11" t="s">
        <v>22</v>
      </c>
      <c r="C18" s="19"/>
      <c r="D18" s="19"/>
      <c r="E18" s="19"/>
      <c r="F18" s="19">
        <f t="shared" si="2"/>
        <v>0</v>
      </c>
      <c r="G18" s="20">
        <f t="shared" si="3"/>
        <v>0</v>
      </c>
    </row>
    <row r="19" spans="1:7" ht="11.25">
      <c r="A19" s="10">
        <v>1126</v>
      </c>
      <c r="B19" s="11" t="s">
        <v>23</v>
      </c>
      <c r="C19" s="19"/>
      <c r="D19" s="19"/>
      <c r="E19" s="19"/>
      <c r="F19" s="19">
        <f t="shared" si="2"/>
        <v>0</v>
      </c>
      <c r="G19" s="20">
        <f t="shared" si="3"/>
        <v>0</v>
      </c>
    </row>
    <row r="20" spans="1:7" ht="11.25">
      <c r="A20" s="10">
        <v>1129</v>
      </c>
      <c r="B20" s="11" t="s">
        <v>24</v>
      </c>
      <c r="C20" s="19"/>
      <c r="D20" s="19"/>
      <c r="E20" s="19"/>
      <c r="F20" s="19">
        <f t="shared" si="2"/>
        <v>0</v>
      </c>
      <c r="G20" s="20">
        <f t="shared" si="3"/>
        <v>0</v>
      </c>
    </row>
    <row r="21" spans="1:7" ht="11.25">
      <c r="A21" s="7">
        <v>1130</v>
      </c>
      <c r="B21" s="8" t="s">
        <v>25</v>
      </c>
      <c r="C21" s="9">
        <f>+C22+C23+C24+C25+C26</f>
        <v>0</v>
      </c>
      <c r="D21" s="9">
        <f>+D22+D23+D24+D25+D26</f>
        <v>0</v>
      </c>
      <c r="E21" s="9">
        <f>+E22+E23+E24+E25+E26</f>
        <v>0</v>
      </c>
      <c r="F21" s="9">
        <f>+F22+F23+F24+F25+F26</f>
        <v>0</v>
      </c>
      <c r="G21" s="18">
        <f>+G22+G23+G24+G25+G26</f>
        <v>0</v>
      </c>
    </row>
    <row r="22" spans="1:7" ht="11.25">
      <c r="A22" s="10">
        <v>1131</v>
      </c>
      <c r="B22" s="11" t="s">
        <v>26</v>
      </c>
      <c r="C22" s="19"/>
      <c r="D22" s="19"/>
      <c r="E22" s="19"/>
      <c r="F22" s="19">
        <f>+C22+D22-E22</f>
        <v>0</v>
      </c>
      <c r="G22" s="20">
        <f t="shared" si="3"/>
        <v>0</v>
      </c>
    </row>
    <row r="23" spans="1:7" ht="11.25">
      <c r="A23" s="10">
        <v>1132</v>
      </c>
      <c r="B23" s="11" t="s">
        <v>27</v>
      </c>
      <c r="C23" s="19"/>
      <c r="D23" s="19"/>
      <c r="E23" s="19"/>
      <c r="F23" s="19">
        <f>+C23+D23-E23</f>
        <v>0</v>
      </c>
      <c r="G23" s="20">
        <f t="shared" si="3"/>
        <v>0</v>
      </c>
    </row>
    <row r="24" spans="1:7" ht="11.25">
      <c r="A24" s="10">
        <v>1133</v>
      </c>
      <c r="B24" s="11" t="s">
        <v>28</v>
      </c>
      <c r="C24" s="19"/>
      <c r="D24" s="19"/>
      <c r="E24" s="19"/>
      <c r="F24" s="19">
        <f>+C24+D24-E24</f>
        <v>0</v>
      </c>
      <c r="G24" s="20">
        <f t="shared" si="3"/>
        <v>0</v>
      </c>
    </row>
    <row r="25" spans="1:7" ht="11.25">
      <c r="A25" s="10">
        <v>1134</v>
      </c>
      <c r="B25" s="11" t="s">
        <v>29</v>
      </c>
      <c r="C25" s="19"/>
      <c r="D25" s="19"/>
      <c r="E25" s="19"/>
      <c r="F25" s="19">
        <f>+C25+D25-E25</f>
        <v>0</v>
      </c>
      <c r="G25" s="20">
        <f t="shared" si="3"/>
        <v>0</v>
      </c>
    </row>
    <row r="26" spans="1:7" ht="11.25">
      <c r="A26" s="10">
        <v>1139</v>
      </c>
      <c r="B26" s="11" t="s">
        <v>30</v>
      </c>
      <c r="C26" s="19"/>
      <c r="D26" s="19"/>
      <c r="E26" s="19"/>
      <c r="F26" s="19">
        <f>+C26+D26-E26</f>
        <v>0</v>
      </c>
      <c r="G26" s="20">
        <f t="shared" si="3"/>
        <v>0</v>
      </c>
    </row>
    <row r="27" spans="1:7" ht="11.25">
      <c r="A27" s="7">
        <v>1140</v>
      </c>
      <c r="B27" s="8" t="s">
        <v>31</v>
      </c>
      <c r="C27" s="9">
        <f>+C28+C29+C30+C31+C32</f>
        <v>0</v>
      </c>
      <c r="D27" s="9">
        <f>+D28+D29+D30+D31+D32</f>
        <v>0</v>
      </c>
      <c r="E27" s="9">
        <f>+E28+E29+E30+E31+E32</f>
        <v>0</v>
      </c>
      <c r="F27" s="9">
        <f>+F28+F29+F30+F31+F32</f>
        <v>0</v>
      </c>
      <c r="G27" s="18">
        <f>+G28+G29+G30+G31+G32</f>
        <v>0</v>
      </c>
    </row>
    <row r="28" spans="1:7" ht="11.25">
      <c r="A28" s="10">
        <v>1141</v>
      </c>
      <c r="B28" s="11" t="s">
        <v>32</v>
      </c>
      <c r="C28" s="12"/>
      <c r="D28" s="12"/>
      <c r="E28" s="12"/>
      <c r="F28" s="19">
        <f>+C28+D28-E28</f>
        <v>0</v>
      </c>
      <c r="G28" s="20">
        <f t="shared" si="3"/>
        <v>0</v>
      </c>
    </row>
    <row r="29" spans="1:7" ht="11.25">
      <c r="A29" s="10">
        <v>1142</v>
      </c>
      <c r="B29" s="11" t="s">
        <v>33</v>
      </c>
      <c r="C29" s="12"/>
      <c r="D29" s="12"/>
      <c r="E29" s="12"/>
      <c r="F29" s="19">
        <f>+C29+D29-E29</f>
        <v>0</v>
      </c>
      <c r="G29" s="20">
        <f t="shared" si="3"/>
        <v>0</v>
      </c>
    </row>
    <row r="30" spans="1:7" ht="11.25">
      <c r="A30" s="10">
        <v>1143</v>
      </c>
      <c r="B30" s="11" t="s">
        <v>34</v>
      </c>
      <c r="C30" s="12"/>
      <c r="D30" s="12"/>
      <c r="E30" s="12"/>
      <c r="F30" s="19">
        <f>+C30+D30-E30</f>
        <v>0</v>
      </c>
      <c r="G30" s="20">
        <f t="shared" si="3"/>
        <v>0</v>
      </c>
    </row>
    <row r="31" spans="1:7" ht="11.25">
      <c r="A31" s="10">
        <v>1144</v>
      </c>
      <c r="B31" s="11" t="s">
        <v>35</v>
      </c>
      <c r="C31" s="12"/>
      <c r="D31" s="12"/>
      <c r="E31" s="12"/>
      <c r="F31" s="19">
        <f>+C31+D31-E31</f>
        <v>0</v>
      </c>
      <c r="G31" s="20">
        <f t="shared" si="3"/>
        <v>0</v>
      </c>
    </row>
    <row r="32" spans="1:7" ht="11.25">
      <c r="A32" s="10">
        <v>1145</v>
      </c>
      <c r="B32" s="11" t="s">
        <v>36</v>
      </c>
      <c r="C32" s="12"/>
      <c r="D32" s="12"/>
      <c r="E32" s="12"/>
      <c r="F32" s="19">
        <f>+C32+D32-E32</f>
        <v>0</v>
      </c>
      <c r="G32" s="20">
        <f t="shared" si="3"/>
        <v>0</v>
      </c>
    </row>
    <row r="33" spans="1:7" ht="11.25">
      <c r="A33" s="7">
        <v>1150</v>
      </c>
      <c r="B33" s="8" t="s">
        <v>37</v>
      </c>
      <c r="C33" s="9">
        <f>+C34</f>
        <v>0</v>
      </c>
      <c r="D33" s="9">
        <f>+D34</f>
        <v>0</v>
      </c>
      <c r="E33" s="9">
        <f>+E34</f>
        <v>0</v>
      </c>
      <c r="F33" s="9">
        <f>+F34</f>
        <v>0</v>
      </c>
      <c r="G33" s="18">
        <f>+G34</f>
        <v>0</v>
      </c>
    </row>
    <row r="34" spans="1:7" ht="11.25">
      <c r="A34" s="10">
        <v>1151</v>
      </c>
      <c r="B34" s="11" t="s">
        <v>38</v>
      </c>
      <c r="C34" s="12"/>
      <c r="D34" s="12"/>
      <c r="E34" s="12"/>
      <c r="F34" s="19">
        <f>+C34+D34-E34</f>
        <v>0</v>
      </c>
      <c r="G34" s="20">
        <f t="shared" si="3"/>
        <v>0</v>
      </c>
    </row>
    <row r="35" spans="1:7" ht="11.25">
      <c r="A35" s="7">
        <v>1160</v>
      </c>
      <c r="B35" s="8" t="s">
        <v>39</v>
      </c>
      <c r="C35" s="9">
        <f>+C36+C37</f>
        <v>0</v>
      </c>
      <c r="D35" s="9">
        <f>+D36+D37</f>
        <v>0</v>
      </c>
      <c r="E35" s="9">
        <f>+E36+E37</f>
        <v>0</v>
      </c>
      <c r="F35" s="9">
        <f>+F36+F37</f>
        <v>0</v>
      </c>
      <c r="G35" s="18">
        <f>+G36+G37</f>
        <v>0</v>
      </c>
    </row>
    <row r="36" spans="1:7" ht="11.25">
      <c r="A36" s="10">
        <v>1161</v>
      </c>
      <c r="B36" s="11" t="s">
        <v>40</v>
      </c>
      <c r="C36" s="12"/>
      <c r="D36" s="12"/>
      <c r="E36" s="12"/>
      <c r="F36" s="19">
        <f>+C36+D36-E36</f>
        <v>0</v>
      </c>
      <c r="G36" s="20">
        <f t="shared" si="3"/>
        <v>0</v>
      </c>
    </row>
    <row r="37" spans="1:7" ht="11.25">
      <c r="A37" s="10">
        <v>1162</v>
      </c>
      <c r="B37" s="11" t="s">
        <v>41</v>
      </c>
      <c r="C37" s="12"/>
      <c r="D37" s="12"/>
      <c r="E37" s="12"/>
      <c r="F37" s="19">
        <f>+C37+D37-E37</f>
        <v>0</v>
      </c>
      <c r="G37" s="20">
        <f t="shared" si="3"/>
        <v>0</v>
      </c>
    </row>
    <row r="38" spans="1:7" ht="11.25">
      <c r="A38" s="7">
        <v>1190</v>
      </c>
      <c r="B38" s="8" t="s">
        <v>42</v>
      </c>
      <c r="C38" s="9">
        <f>+C39+C40+C41</f>
        <v>0</v>
      </c>
      <c r="D38" s="9">
        <f>+D39+D40+D41</f>
        <v>0</v>
      </c>
      <c r="E38" s="9">
        <f>+E39+E40+E41</f>
        <v>0</v>
      </c>
      <c r="F38" s="9">
        <f>+F39+F40+F41</f>
        <v>0</v>
      </c>
      <c r="G38" s="18">
        <f>+G39+G40+G41</f>
        <v>0</v>
      </c>
    </row>
    <row r="39" spans="1:7" ht="11.25">
      <c r="A39" s="10">
        <v>1191</v>
      </c>
      <c r="B39" s="11" t="s">
        <v>43</v>
      </c>
      <c r="C39" s="12"/>
      <c r="D39" s="12"/>
      <c r="E39" s="12"/>
      <c r="F39" s="19">
        <f>+C39+D39-E39</f>
        <v>0</v>
      </c>
      <c r="G39" s="20">
        <f t="shared" si="3"/>
        <v>0</v>
      </c>
    </row>
    <row r="40" spans="1:7" ht="11.25">
      <c r="A40" s="10">
        <v>1192</v>
      </c>
      <c r="B40" s="11" t="s">
        <v>44</v>
      </c>
      <c r="C40" s="12"/>
      <c r="D40" s="12"/>
      <c r="E40" s="12"/>
      <c r="F40" s="19">
        <f>+C40+D40-E40</f>
        <v>0</v>
      </c>
      <c r="G40" s="20">
        <f t="shared" si="3"/>
        <v>0</v>
      </c>
    </row>
    <row r="41" spans="1:7" ht="11.25">
      <c r="A41" s="10">
        <v>1193</v>
      </c>
      <c r="B41" s="11" t="s">
        <v>45</v>
      </c>
      <c r="C41" s="12"/>
      <c r="D41" s="12"/>
      <c r="E41" s="12"/>
      <c r="F41" s="19">
        <f>+C41+D41-E41</f>
        <v>0</v>
      </c>
      <c r="G41" s="20">
        <f t="shared" si="3"/>
        <v>0</v>
      </c>
    </row>
    <row r="42" spans="1:7" ht="11.25">
      <c r="A42" s="7">
        <v>1200</v>
      </c>
      <c r="B42" s="8" t="s">
        <v>46</v>
      </c>
      <c r="C42" s="9">
        <f>+C43+C48+C54+C62+C71+C83+C90+C96</f>
        <v>3599.8</v>
      </c>
      <c r="D42" s="9">
        <f>+D43+D48+D54+D62+D71+D83+D90+D96</f>
        <v>6799</v>
      </c>
      <c r="E42" s="9">
        <f>+E43+E48+E54+E62+E71+E83+E90+E96</f>
        <v>0</v>
      </c>
      <c r="F42" s="9">
        <f>+F43+F48+F54+F62+F71+F83+F90+F96</f>
        <v>10398.8</v>
      </c>
      <c r="G42" s="18">
        <f>+G43+G48+G54+G62+G71+G83+G90+G96</f>
        <v>6798.999999999999</v>
      </c>
    </row>
    <row r="43" spans="1:7" ht="11.25">
      <c r="A43" s="7">
        <v>1210</v>
      </c>
      <c r="B43" s="8" t="s">
        <v>47</v>
      </c>
      <c r="C43" s="9">
        <f>+C44+C45+C46+C47</f>
        <v>0</v>
      </c>
      <c r="D43" s="9">
        <f>+D44+D45+D46+D47</f>
        <v>0</v>
      </c>
      <c r="E43" s="9">
        <f>+E44+E45+E46+E47</f>
        <v>0</v>
      </c>
      <c r="F43" s="9">
        <f>+F44+F45+F46+F47</f>
        <v>0</v>
      </c>
      <c r="G43" s="18">
        <f>+G44+G45+G46+G47</f>
        <v>0</v>
      </c>
    </row>
    <row r="44" spans="1:7" ht="11.25">
      <c r="A44" s="10">
        <v>1211</v>
      </c>
      <c r="B44" s="11" t="s">
        <v>48</v>
      </c>
      <c r="C44" s="12"/>
      <c r="D44" s="12"/>
      <c r="E44" s="12"/>
      <c r="F44" s="19">
        <f>+C44+D44-E44</f>
        <v>0</v>
      </c>
      <c r="G44" s="20">
        <f>+F44-C44</f>
        <v>0</v>
      </c>
    </row>
    <row r="45" spans="1:7" ht="11.25">
      <c r="A45" s="10">
        <v>1212</v>
      </c>
      <c r="B45" s="11" t="s">
        <v>49</v>
      </c>
      <c r="C45" s="12"/>
      <c r="D45" s="12"/>
      <c r="E45" s="12"/>
      <c r="F45" s="19">
        <f>+C45+D45-E45</f>
        <v>0</v>
      </c>
      <c r="G45" s="20">
        <f>+F45-C45</f>
        <v>0</v>
      </c>
    </row>
    <row r="46" spans="1:7" ht="11.25">
      <c r="A46" s="10">
        <v>1213</v>
      </c>
      <c r="B46" s="11" t="s">
        <v>50</v>
      </c>
      <c r="C46" s="19"/>
      <c r="D46" s="19"/>
      <c r="E46" s="19"/>
      <c r="F46" s="19">
        <f>+C46+D46-E46</f>
        <v>0</v>
      </c>
      <c r="G46" s="20">
        <f>+F46-C46</f>
        <v>0</v>
      </c>
    </row>
    <row r="47" spans="1:7" ht="11.25">
      <c r="A47" s="10">
        <v>1214</v>
      </c>
      <c r="B47" s="11" t="s">
        <v>51</v>
      </c>
      <c r="C47" s="12"/>
      <c r="D47" s="12"/>
      <c r="E47" s="12"/>
      <c r="F47" s="19">
        <f>+C47+D47-E47</f>
        <v>0</v>
      </c>
      <c r="G47" s="20">
        <f>+F47-C47</f>
        <v>0</v>
      </c>
    </row>
    <row r="48" spans="1:7" ht="11.25">
      <c r="A48" s="7">
        <v>1220</v>
      </c>
      <c r="B48" s="8" t="s">
        <v>52</v>
      </c>
      <c r="C48" s="13">
        <f>+C49+C50+C51+C52+C53</f>
        <v>0</v>
      </c>
      <c r="D48" s="13">
        <f>+D49+D50+D51+D52+D53</f>
        <v>0</v>
      </c>
      <c r="E48" s="13">
        <f>+E49+E50+E51+E52+E53</f>
        <v>0</v>
      </c>
      <c r="F48" s="13">
        <f>+F49+F50+F51+F52+F53</f>
        <v>0</v>
      </c>
      <c r="G48" s="21">
        <f>+G49+G50+G51+G52+G53</f>
        <v>0</v>
      </c>
    </row>
    <row r="49" spans="1:7" ht="11.25">
      <c r="A49" s="10">
        <v>1221</v>
      </c>
      <c r="B49" s="11" t="s">
        <v>53</v>
      </c>
      <c r="C49" s="19"/>
      <c r="D49" s="19"/>
      <c r="E49" s="19"/>
      <c r="F49" s="19">
        <f>+C49+D49-E49</f>
        <v>0</v>
      </c>
      <c r="G49" s="20">
        <f>+F49-C49</f>
        <v>0</v>
      </c>
    </row>
    <row r="50" spans="1:7" ht="11.25">
      <c r="A50" s="10">
        <v>1222</v>
      </c>
      <c r="B50" s="11" t="s">
        <v>54</v>
      </c>
      <c r="C50" s="19"/>
      <c r="D50" s="19"/>
      <c r="E50" s="19"/>
      <c r="F50" s="19">
        <f>+C50+D50-E50</f>
        <v>0</v>
      </c>
      <c r="G50" s="20">
        <f>+F50-C50</f>
        <v>0</v>
      </c>
    </row>
    <row r="51" spans="1:7" ht="11.25">
      <c r="A51" s="10">
        <v>1223</v>
      </c>
      <c r="B51" s="11" t="s">
        <v>55</v>
      </c>
      <c r="C51" s="12"/>
      <c r="D51" s="12"/>
      <c r="E51" s="12"/>
      <c r="F51" s="19">
        <f>+C51+D51-E51</f>
        <v>0</v>
      </c>
      <c r="G51" s="20">
        <f>+F51-C51</f>
        <v>0</v>
      </c>
    </row>
    <row r="52" spans="1:7" ht="11.25">
      <c r="A52" s="10">
        <v>1224</v>
      </c>
      <c r="B52" s="11" t="s">
        <v>56</v>
      </c>
      <c r="C52" s="12"/>
      <c r="D52" s="12"/>
      <c r="E52" s="12"/>
      <c r="F52" s="19">
        <f>+C52+D52-E52</f>
        <v>0</v>
      </c>
      <c r="G52" s="20">
        <f>+F52-C52</f>
        <v>0</v>
      </c>
    </row>
    <row r="53" spans="1:7" ht="11.25">
      <c r="A53" s="10">
        <v>1229</v>
      </c>
      <c r="B53" s="11" t="s">
        <v>57</v>
      </c>
      <c r="C53" s="12"/>
      <c r="D53" s="12"/>
      <c r="E53" s="12"/>
      <c r="F53" s="19">
        <f>+C53+D53-E53</f>
        <v>0</v>
      </c>
      <c r="G53" s="20">
        <f>+F53-C53</f>
        <v>0</v>
      </c>
    </row>
    <row r="54" spans="1:7" ht="11.25">
      <c r="A54" s="7">
        <v>1230</v>
      </c>
      <c r="B54" s="8" t="s">
        <v>58</v>
      </c>
      <c r="C54" s="13">
        <f>+C55+C56+C57+C58+C59+C60+C61</f>
        <v>0</v>
      </c>
      <c r="D54" s="13">
        <f>+D55+D56+D57+D58+D59+D60+D61</f>
        <v>0</v>
      </c>
      <c r="E54" s="13">
        <f>+E55+E56+E57+E58+E59+E60+E61</f>
        <v>0</v>
      </c>
      <c r="F54" s="13">
        <f>+F55+F56+F57+F58+F59+F60+F61</f>
        <v>0</v>
      </c>
      <c r="G54" s="21">
        <f>+G55+G56+G57+G58+G59+G60+G61</f>
        <v>0</v>
      </c>
    </row>
    <row r="55" spans="1:7" ht="11.25">
      <c r="A55" s="10">
        <v>1231</v>
      </c>
      <c r="B55" s="11" t="s">
        <v>59</v>
      </c>
      <c r="C55" s="19"/>
      <c r="D55" s="19"/>
      <c r="E55" s="19"/>
      <c r="F55" s="19">
        <f aca="true" t="shared" si="4" ref="F55:F61">+C55+D55-E55</f>
        <v>0</v>
      </c>
      <c r="G55" s="20">
        <f aca="true" t="shared" si="5" ref="G55:G61">+F55-C55</f>
        <v>0</v>
      </c>
    </row>
    <row r="56" spans="1:7" ht="11.25">
      <c r="A56" s="10">
        <v>1232</v>
      </c>
      <c r="B56" s="11" t="s">
        <v>60</v>
      </c>
      <c r="C56" s="19"/>
      <c r="D56" s="19"/>
      <c r="E56" s="19"/>
      <c r="F56" s="19">
        <f t="shared" si="4"/>
        <v>0</v>
      </c>
      <c r="G56" s="20">
        <f t="shared" si="5"/>
        <v>0</v>
      </c>
    </row>
    <row r="57" spans="1:7" ht="11.25">
      <c r="A57" s="10">
        <v>1233</v>
      </c>
      <c r="B57" s="11" t="s">
        <v>61</v>
      </c>
      <c r="C57" s="19"/>
      <c r="D57" s="19"/>
      <c r="E57" s="19"/>
      <c r="F57" s="19">
        <f t="shared" si="4"/>
        <v>0</v>
      </c>
      <c r="G57" s="20">
        <f t="shared" si="5"/>
        <v>0</v>
      </c>
    </row>
    <row r="58" spans="1:7" ht="11.25">
      <c r="A58" s="10">
        <v>1234</v>
      </c>
      <c r="B58" s="11" t="s">
        <v>62</v>
      </c>
      <c r="C58" s="19"/>
      <c r="D58" s="19"/>
      <c r="E58" s="19"/>
      <c r="F58" s="19">
        <f t="shared" si="4"/>
        <v>0</v>
      </c>
      <c r="G58" s="20">
        <f t="shared" si="5"/>
        <v>0</v>
      </c>
    </row>
    <row r="59" spans="1:7" ht="11.25">
      <c r="A59" s="10">
        <v>1235</v>
      </c>
      <c r="B59" s="11" t="s">
        <v>63</v>
      </c>
      <c r="C59" s="19"/>
      <c r="D59" s="19"/>
      <c r="E59" s="19"/>
      <c r="F59" s="19">
        <f t="shared" si="4"/>
        <v>0</v>
      </c>
      <c r="G59" s="20">
        <f t="shared" si="5"/>
        <v>0</v>
      </c>
    </row>
    <row r="60" spans="1:7" ht="11.25">
      <c r="A60" s="10">
        <v>1236</v>
      </c>
      <c r="B60" s="11" t="s">
        <v>64</v>
      </c>
      <c r="C60" s="19"/>
      <c r="D60" s="19"/>
      <c r="E60" s="19"/>
      <c r="F60" s="19">
        <f t="shared" si="4"/>
        <v>0</v>
      </c>
      <c r="G60" s="20">
        <f t="shared" si="5"/>
        <v>0</v>
      </c>
    </row>
    <row r="61" spans="1:7" ht="11.25">
      <c r="A61" s="10">
        <v>1239</v>
      </c>
      <c r="B61" s="11" t="s">
        <v>65</v>
      </c>
      <c r="C61" s="19"/>
      <c r="D61" s="19"/>
      <c r="E61" s="19"/>
      <c r="F61" s="19">
        <f t="shared" si="4"/>
        <v>0</v>
      </c>
      <c r="G61" s="20">
        <f t="shared" si="5"/>
        <v>0</v>
      </c>
    </row>
    <row r="62" spans="1:7" ht="11.25">
      <c r="A62" s="7">
        <v>1240</v>
      </c>
      <c r="B62" s="8" t="s">
        <v>66</v>
      </c>
      <c r="C62" s="9">
        <f>+C63+C64+C65+C66+C67+C68+C69+C70</f>
        <v>3599.8</v>
      </c>
      <c r="D62" s="9">
        <f>+D63+D64+D65+D66+D67+D68+D69+D70</f>
        <v>6799</v>
      </c>
      <c r="E62" s="9">
        <f>+E63+E64+E65+E66+E67+E68+E69+E70</f>
        <v>0</v>
      </c>
      <c r="F62" s="9">
        <f>+F63+F64+F65+F66+F67+F68+F69+F70</f>
        <v>10398.8</v>
      </c>
      <c r="G62" s="18">
        <f>+G63+G64+G65+G66+G67+G68+G69+G70</f>
        <v>6798.999999999999</v>
      </c>
    </row>
    <row r="63" spans="1:7" ht="11.25">
      <c r="A63" s="10">
        <v>1241</v>
      </c>
      <c r="B63" s="11" t="s">
        <v>67</v>
      </c>
      <c r="C63" s="19">
        <v>3599.8</v>
      </c>
      <c r="D63" s="19">
        <v>6799</v>
      </c>
      <c r="E63" s="19"/>
      <c r="F63" s="19">
        <f aca="true" t="shared" si="6" ref="F63:F70">+C63+D63-E63</f>
        <v>10398.8</v>
      </c>
      <c r="G63" s="20">
        <f aca="true" t="shared" si="7" ref="G63:G70">+F63-C63</f>
        <v>6798.999999999999</v>
      </c>
    </row>
    <row r="64" spans="1:7" ht="11.25">
      <c r="A64" s="10">
        <v>1242</v>
      </c>
      <c r="B64" s="11" t="s">
        <v>68</v>
      </c>
      <c r="C64" s="19"/>
      <c r="D64" s="19"/>
      <c r="E64" s="19"/>
      <c r="F64" s="19">
        <f t="shared" si="6"/>
        <v>0</v>
      </c>
      <c r="G64" s="20">
        <f t="shared" si="7"/>
        <v>0</v>
      </c>
    </row>
    <row r="65" spans="1:7" ht="11.25">
      <c r="A65" s="10">
        <v>1243</v>
      </c>
      <c r="B65" s="11" t="s">
        <v>69</v>
      </c>
      <c r="C65" s="19"/>
      <c r="D65" s="19"/>
      <c r="E65" s="19"/>
      <c r="F65" s="19">
        <f t="shared" si="6"/>
        <v>0</v>
      </c>
      <c r="G65" s="20">
        <f t="shared" si="7"/>
        <v>0</v>
      </c>
    </row>
    <row r="66" spans="1:7" ht="11.25">
      <c r="A66" s="10">
        <v>1244</v>
      </c>
      <c r="B66" s="11" t="s">
        <v>70</v>
      </c>
      <c r="C66" s="19"/>
      <c r="D66" s="19"/>
      <c r="E66" s="19"/>
      <c r="F66" s="19">
        <f t="shared" si="6"/>
        <v>0</v>
      </c>
      <c r="G66" s="20">
        <f t="shared" si="7"/>
        <v>0</v>
      </c>
    </row>
    <row r="67" spans="1:7" ht="11.25">
      <c r="A67" s="10">
        <v>1245</v>
      </c>
      <c r="B67" s="11" t="s">
        <v>71</v>
      </c>
      <c r="C67" s="19"/>
      <c r="D67" s="19"/>
      <c r="E67" s="19"/>
      <c r="F67" s="19">
        <f t="shared" si="6"/>
        <v>0</v>
      </c>
      <c r="G67" s="20">
        <f t="shared" si="7"/>
        <v>0</v>
      </c>
    </row>
    <row r="68" spans="1:7" ht="11.25">
      <c r="A68" s="10">
        <v>1246</v>
      </c>
      <c r="B68" s="11" t="s">
        <v>72</v>
      </c>
      <c r="C68" s="19"/>
      <c r="D68" s="19"/>
      <c r="E68" s="19"/>
      <c r="F68" s="19">
        <f t="shared" si="6"/>
        <v>0</v>
      </c>
      <c r="G68" s="20">
        <f t="shared" si="7"/>
        <v>0</v>
      </c>
    </row>
    <row r="69" spans="1:7" ht="11.25">
      <c r="A69" s="10">
        <v>1247</v>
      </c>
      <c r="B69" s="11" t="s">
        <v>73</v>
      </c>
      <c r="C69" s="19"/>
      <c r="D69" s="19"/>
      <c r="E69" s="19"/>
      <c r="F69" s="19">
        <f t="shared" si="6"/>
        <v>0</v>
      </c>
      <c r="G69" s="20">
        <f t="shared" si="7"/>
        <v>0</v>
      </c>
    </row>
    <row r="70" spans="1:7" ht="11.25">
      <c r="A70" s="10">
        <v>1248</v>
      </c>
      <c r="B70" s="11" t="s">
        <v>74</v>
      </c>
      <c r="C70" s="19"/>
      <c r="D70" s="19"/>
      <c r="E70" s="19"/>
      <c r="F70" s="19">
        <f t="shared" si="6"/>
        <v>0</v>
      </c>
      <c r="G70" s="20">
        <f t="shared" si="7"/>
        <v>0</v>
      </c>
    </row>
    <row r="71" spans="1:7" ht="11.25">
      <c r="A71" s="7">
        <v>1250</v>
      </c>
      <c r="B71" s="8" t="s">
        <v>75</v>
      </c>
      <c r="C71" s="9">
        <f>+C72+C73+C74+C75+C76</f>
        <v>0</v>
      </c>
      <c r="D71" s="9">
        <f>+D72+D73+D74+D75+D76</f>
        <v>0</v>
      </c>
      <c r="E71" s="9">
        <f>+E72+E73+E74+E75+E76</f>
        <v>0</v>
      </c>
      <c r="F71" s="9">
        <f>+F72+F73+F74+F75+F76</f>
        <v>0</v>
      </c>
      <c r="G71" s="18">
        <f>+G72+G73+G74+G75+G76</f>
        <v>0</v>
      </c>
    </row>
    <row r="72" spans="1:7" ht="11.25">
      <c r="A72" s="10">
        <v>1251</v>
      </c>
      <c r="B72" s="11" t="s">
        <v>76</v>
      </c>
      <c r="C72" s="19"/>
      <c r="D72" s="19"/>
      <c r="E72" s="19"/>
      <c r="F72" s="19">
        <f>+C72+D72-E72</f>
        <v>0</v>
      </c>
      <c r="G72" s="20">
        <f>+F72-C72</f>
        <v>0</v>
      </c>
    </row>
    <row r="73" spans="1:7" ht="11.25">
      <c r="A73" s="10">
        <v>1252</v>
      </c>
      <c r="B73" s="11" t="s">
        <v>77</v>
      </c>
      <c r="C73" s="12"/>
      <c r="D73" s="12"/>
      <c r="E73" s="12"/>
      <c r="F73" s="19">
        <f>+C73+D73-E73</f>
        <v>0</v>
      </c>
      <c r="G73" s="20">
        <f>+F73-C73</f>
        <v>0</v>
      </c>
    </row>
    <row r="74" spans="1:7" ht="11.25">
      <c r="A74" s="10">
        <v>1253</v>
      </c>
      <c r="B74" s="11" t="s">
        <v>78</v>
      </c>
      <c r="C74" s="12"/>
      <c r="D74" s="12"/>
      <c r="E74" s="12"/>
      <c r="F74" s="19">
        <f>+C74+D74-E74</f>
        <v>0</v>
      </c>
      <c r="G74" s="20">
        <f>+F74-C74</f>
        <v>0</v>
      </c>
    </row>
    <row r="75" spans="1:7" ht="11.25">
      <c r="A75" s="10">
        <v>1254</v>
      </c>
      <c r="B75" s="11" t="s">
        <v>79</v>
      </c>
      <c r="C75" s="12"/>
      <c r="D75" s="12"/>
      <c r="E75" s="12"/>
      <c r="F75" s="19">
        <f>+C75+D75-E75</f>
        <v>0</v>
      </c>
      <c r="G75" s="20">
        <f>+F75-C75</f>
        <v>0</v>
      </c>
    </row>
    <row r="76" spans="1:7" ht="11.25">
      <c r="A76" s="10">
        <v>1259</v>
      </c>
      <c r="B76" s="11" t="s">
        <v>80</v>
      </c>
      <c r="C76" s="12"/>
      <c r="D76" s="12"/>
      <c r="E76" s="12"/>
      <c r="F76" s="19">
        <f>+C76+D76-E76</f>
        <v>0</v>
      </c>
      <c r="G76" s="20">
        <f>+F76-C76</f>
        <v>0</v>
      </c>
    </row>
    <row r="77" spans="1:7" ht="11.25">
      <c r="A77" s="7">
        <v>1260</v>
      </c>
      <c r="B77" s="8" t="s">
        <v>81</v>
      </c>
      <c r="C77" s="9">
        <f>+C78+C79+C80+C81+C82</f>
        <v>0</v>
      </c>
      <c r="D77" s="9">
        <f>+D78+D79+D80+D81+D82</f>
        <v>0</v>
      </c>
      <c r="E77" s="9">
        <f>+E78+E79+E80+E81+E82</f>
        <v>0</v>
      </c>
      <c r="F77" s="9">
        <f>+F78+F79+F80+F81+F82</f>
        <v>0</v>
      </c>
      <c r="G77" s="18">
        <f>+G78+G79+G80+G81+G82</f>
        <v>0</v>
      </c>
    </row>
    <row r="78" spans="1:7" ht="11.25">
      <c r="A78" s="10">
        <v>1261</v>
      </c>
      <c r="B78" s="11" t="s">
        <v>82</v>
      </c>
      <c r="C78" s="12"/>
      <c r="D78" s="12"/>
      <c r="E78" s="12"/>
      <c r="F78" s="19">
        <f>+C78+D78-E78</f>
        <v>0</v>
      </c>
      <c r="G78" s="20">
        <f>+F78-C78</f>
        <v>0</v>
      </c>
    </row>
    <row r="79" spans="1:7" ht="11.25">
      <c r="A79" s="10">
        <v>1262</v>
      </c>
      <c r="B79" s="11" t="s">
        <v>83</v>
      </c>
      <c r="C79" s="12"/>
      <c r="D79" s="12"/>
      <c r="E79" s="12"/>
      <c r="F79" s="19">
        <f>+C79+D79-E79</f>
        <v>0</v>
      </c>
      <c r="G79" s="20">
        <f>+F79-C79</f>
        <v>0</v>
      </c>
    </row>
    <row r="80" spans="1:7" ht="11.25">
      <c r="A80" s="10">
        <v>1263</v>
      </c>
      <c r="B80" s="11" t="s">
        <v>84</v>
      </c>
      <c r="C80" s="12"/>
      <c r="D80" s="12"/>
      <c r="E80" s="12"/>
      <c r="F80" s="19">
        <f>+C80+D80-E80</f>
        <v>0</v>
      </c>
      <c r="G80" s="20">
        <f>+F80-C80</f>
        <v>0</v>
      </c>
    </row>
    <row r="81" spans="1:7" ht="11.25">
      <c r="A81" s="10">
        <v>1264</v>
      </c>
      <c r="B81" s="11" t="s">
        <v>85</v>
      </c>
      <c r="C81" s="12"/>
      <c r="D81" s="12"/>
      <c r="E81" s="12"/>
      <c r="F81" s="19">
        <f>+C81+D81-E81</f>
        <v>0</v>
      </c>
      <c r="G81" s="20">
        <f>+F81-C81</f>
        <v>0</v>
      </c>
    </row>
    <row r="82" spans="1:7" ht="11.25">
      <c r="A82" s="10">
        <v>1265</v>
      </c>
      <c r="B82" s="11" t="s">
        <v>86</v>
      </c>
      <c r="C82" s="12"/>
      <c r="D82" s="12"/>
      <c r="E82" s="12"/>
      <c r="F82" s="19">
        <f>+C82+D82-E82</f>
        <v>0</v>
      </c>
      <c r="G82" s="20">
        <f>+F82-C82</f>
        <v>0</v>
      </c>
    </row>
    <row r="83" spans="1:7" ht="11.25">
      <c r="A83" s="7">
        <v>1270</v>
      </c>
      <c r="B83" s="8" t="s">
        <v>87</v>
      </c>
      <c r="C83" s="9">
        <f>+C84+C85+C86+C87+C88+C89</f>
        <v>0</v>
      </c>
      <c r="D83" s="9">
        <f>+D84+D85+D86+D87+D88+D89</f>
        <v>0</v>
      </c>
      <c r="E83" s="9">
        <f>+E84+E85+E86+E87+E88+E89</f>
        <v>0</v>
      </c>
      <c r="F83" s="9">
        <f>+F84+F85+F86+F87+F88+F89</f>
        <v>0</v>
      </c>
      <c r="G83" s="18">
        <f>+G84+G85+G86+G87+G88+G89</f>
        <v>0</v>
      </c>
    </row>
    <row r="84" spans="1:7" ht="11.25">
      <c r="A84" s="10">
        <v>1271</v>
      </c>
      <c r="B84" s="11" t="s">
        <v>88</v>
      </c>
      <c r="C84" s="12"/>
      <c r="D84" s="12"/>
      <c r="E84" s="12"/>
      <c r="F84" s="19">
        <f aca="true" t="shared" si="8" ref="F84:F89">+C84+D84-E84</f>
        <v>0</v>
      </c>
      <c r="G84" s="20">
        <f aca="true" t="shared" si="9" ref="G84:G89">+F84-C84</f>
        <v>0</v>
      </c>
    </row>
    <row r="85" spans="1:7" ht="11.25">
      <c r="A85" s="10">
        <v>1272</v>
      </c>
      <c r="B85" s="11" t="s">
        <v>89</v>
      </c>
      <c r="C85" s="12"/>
      <c r="D85" s="12"/>
      <c r="E85" s="12"/>
      <c r="F85" s="19">
        <f t="shared" si="8"/>
        <v>0</v>
      </c>
      <c r="G85" s="20">
        <f t="shared" si="9"/>
        <v>0</v>
      </c>
    </row>
    <row r="86" spans="1:7" ht="11.25">
      <c r="A86" s="10">
        <v>1273</v>
      </c>
      <c r="B86" s="11" t="s">
        <v>90</v>
      </c>
      <c r="C86" s="12"/>
      <c r="D86" s="12"/>
      <c r="E86" s="12"/>
      <c r="F86" s="19">
        <f t="shared" si="8"/>
        <v>0</v>
      </c>
      <c r="G86" s="20">
        <f t="shared" si="9"/>
        <v>0</v>
      </c>
    </row>
    <row r="87" spans="1:7" ht="11.25">
      <c r="A87" s="10">
        <v>1274</v>
      </c>
      <c r="B87" s="11" t="s">
        <v>91</v>
      </c>
      <c r="C87" s="12"/>
      <c r="D87" s="12"/>
      <c r="E87" s="12"/>
      <c r="F87" s="19">
        <f t="shared" si="8"/>
        <v>0</v>
      </c>
      <c r="G87" s="20">
        <f t="shared" si="9"/>
        <v>0</v>
      </c>
    </row>
    <row r="88" spans="1:7" ht="11.25">
      <c r="A88" s="10">
        <v>1275</v>
      </c>
      <c r="B88" s="11" t="s">
        <v>92</v>
      </c>
      <c r="C88" s="12"/>
      <c r="D88" s="12"/>
      <c r="E88" s="12"/>
      <c r="F88" s="19">
        <f t="shared" si="8"/>
        <v>0</v>
      </c>
      <c r="G88" s="20">
        <f t="shared" si="9"/>
        <v>0</v>
      </c>
    </row>
    <row r="89" spans="1:7" ht="11.25">
      <c r="A89" s="10">
        <v>1279</v>
      </c>
      <c r="B89" s="11" t="s">
        <v>93</v>
      </c>
      <c r="C89" s="19"/>
      <c r="D89" s="19"/>
      <c r="E89" s="19"/>
      <c r="F89" s="19">
        <f t="shared" si="8"/>
        <v>0</v>
      </c>
      <c r="G89" s="20">
        <f t="shared" si="9"/>
        <v>0</v>
      </c>
    </row>
    <row r="90" spans="1:7" ht="11.25">
      <c r="A90" s="7">
        <v>1280</v>
      </c>
      <c r="B90" s="8" t="s">
        <v>94</v>
      </c>
      <c r="C90" s="9">
        <f>+C91+C92+C93+C94+C95</f>
        <v>0</v>
      </c>
      <c r="D90" s="9">
        <f>+D91+D92+D93+D94+D95</f>
        <v>0</v>
      </c>
      <c r="E90" s="9">
        <f>+E91+E92+E93+E94+E95</f>
        <v>0</v>
      </c>
      <c r="F90" s="9">
        <f>+F91+F92+F93+F94+F95</f>
        <v>0</v>
      </c>
      <c r="G90" s="18">
        <f>+G91+G92+G93+G94+G95</f>
        <v>0</v>
      </c>
    </row>
    <row r="91" spans="1:7" ht="11.25">
      <c r="A91" s="10">
        <v>1281</v>
      </c>
      <c r="B91" s="11" t="s">
        <v>95</v>
      </c>
      <c r="C91" s="12"/>
      <c r="D91" s="12"/>
      <c r="E91" s="12"/>
      <c r="F91" s="19">
        <f>+C91+D91-E91</f>
        <v>0</v>
      </c>
      <c r="G91" s="20">
        <f>+F91-C91</f>
        <v>0</v>
      </c>
    </row>
    <row r="92" spans="1:7" ht="22.5">
      <c r="A92" s="10">
        <v>1282</v>
      </c>
      <c r="B92" s="11" t="s">
        <v>96</v>
      </c>
      <c r="C92" s="12"/>
      <c r="D92" s="12"/>
      <c r="E92" s="12"/>
      <c r="F92" s="19">
        <f>+C92+D92-E92</f>
        <v>0</v>
      </c>
      <c r="G92" s="20">
        <f>+F92-C92</f>
        <v>0</v>
      </c>
    </row>
    <row r="93" spans="1:7" ht="11.25">
      <c r="A93" s="10">
        <v>1283</v>
      </c>
      <c r="B93" s="11" t="s">
        <v>97</v>
      </c>
      <c r="C93" s="12"/>
      <c r="D93" s="12"/>
      <c r="E93" s="12"/>
      <c r="F93" s="19">
        <f>+C93+D93-E93</f>
        <v>0</v>
      </c>
      <c r="G93" s="20">
        <f>+F93-C93</f>
        <v>0</v>
      </c>
    </row>
    <row r="94" spans="1:7" ht="11.25">
      <c r="A94" s="10">
        <v>1284</v>
      </c>
      <c r="B94" s="11" t="s">
        <v>98</v>
      </c>
      <c r="C94" s="12"/>
      <c r="D94" s="12"/>
      <c r="E94" s="12"/>
      <c r="F94" s="19">
        <f>+C94+D94-E94</f>
        <v>0</v>
      </c>
      <c r="G94" s="20">
        <f>+F94-C94</f>
        <v>0</v>
      </c>
    </row>
    <row r="95" spans="1:7" ht="11.25">
      <c r="A95" s="10">
        <v>1289</v>
      </c>
      <c r="B95" s="11" t="s">
        <v>99</v>
      </c>
      <c r="C95" s="12"/>
      <c r="D95" s="12"/>
      <c r="E95" s="12"/>
      <c r="F95" s="19">
        <f>+C95+D95-E95</f>
        <v>0</v>
      </c>
      <c r="G95" s="20">
        <f>+F95-C95</f>
        <v>0</v>
      </c>
    </row>
    <row r="96" spans="1:7" ht="11.25">
      <c r="A96" s="7">
        <v>1290</v>
      </c>
      <c r="B96" s="8" t="s">
        <v>100</v>
      </c>
      <c r="C96" s="9">
        <f>+C97+C98+C99</f>
        <v>0</v>
      </c>
      <c r="D96" s="9">
        <f>+D97+D98+D99</f>
        <v>0</v>
      </c>
      <c r="E96" s="9">
        <f>+E97+E98+E99</f>
        <v>0</v>
      </c>
      <c r="F96" s="9">
        <f>+F97+F98+F99</f>
        <v>0</v>
      </c>
      <c r="G96" s="18">
        <f>+G97+G98+G99</f>
        <v>0</v>
      </c>
    </row>
    <row r="97" spans="1:7" ht="11.25">
      <c r="A97" s="10">
        <v>1291</v>
      </c>
      <c r="B97" s="11" t="s">
        <v>101</v>
      </c>
      <c r="C97" s="12"/>
      <c r="D97" s="12"/>
      <c r="E97" s="12"/>
      <c r="F97" s="19">
        <f>+C97+D97-E97</f>
        <v>0</v>
      </c>
      <c r="G97" s="20">
        <f>+F97-C97</f>
        <v>0</v>
      </c>
    </row>
    <row r="98" spans="1:7" ht="11.25">
      <c r="A98" s="10">
        <v>1292</v>
      </c>
      <c r="B98" s="11" t="s">
        <v>102</v>
      </c>
      <c r="C98" s="12"/>
      <c r="D98" s="12"/>
      <c r="E98" s="12"/>
      <c r="F98" s="19">
        <f>+C98+D98-E98</f>
        <v>0</v>
      </c>
      <c r="G98" s="20">
        <f>+F98-C98</f>
        <v>0</v>
      </c>
    </row>
    <row r="99" spans="1:7" ht="11.25">
      <c r="A99" s="14">
        <v>1293</v>
      </c>
      <c r="B99" s="15" t="s">
        <v>103</v>
      </c>
      <c r="C99" s="16"/>
      <c r="D99" s="16"/>
      <c r="E99" s="16"/>
      <c r="F99" s="16">
        <f>+C99+D99-E99</f>
        <v>0</v>
      </c>
      <c r="G99" s="22">
        <f>+F99-C99</f>
        <v>0</v>
      </c>
    </row>
    <row r="100" spans="3:7" ht="11.25">
      <c r="C100" s="23"/>
      <c r="D100" s="23"/>
      <c r="E100" s="23"/>
      <c r="F100" s="23"/>
      <c r="G100" s="23"/>
    </row>
  </sheetData>
  <sheetProtection password="C057" sheet="1" formatCells="0" formatColumns="0" formatRows="0" autoFilter="0"/>
  <mergeCells count="1">
    <mergeCell ref="A1:G1"/>
  </mergeCells>
  <dataValidations count="7">
    <dataValidation allowBlank="1" showInputMessage="1" showErrorMessage="1" prompt="Representa el resultado de restar el saldo inicial al saldo final. (DOF 30-dic-13)" sqref="G2"/>
    <dataValidation allowBlank="1" showInputMessage="1" showErrorMessage="1" prompt="Corresponde al saldo final de las cuentas, atendiendo la siguiente operación aritmética: saldo inicial más cargos, menos los abonos." sqref="F2"/>
    <dataValidation allowBlank="1" showInputMessage="1" showErrorMessage="1" prompt="Saldo al 31 de diciembre del año anterior a la cuenta pública que se presenta." sqref="C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cuenta al 4° nivel del Plan de Cuentas emitido por el CONAC (DOF 22/11/2010)." sqref="A2"/>
    <dataValidation allowBlank="1" showInputMessage="1" showErrorMessage="1" prompt="Corresponde a los cargos acumulados al periodo que corresponde la cuenta." sqref="D2"/>
    <dataValidation allowBlank="1" showInputMessage="1" showErrorMessage="1" prompt="Corresponde a los abonos acumulados al periodo que corresponde la cuenta." sqref="E2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2" defaultRowHeight="11.25"/>
  <sheetData>
    <row r="72" ht="11.25" hidden="1">
      <c r="A72" s="17" t="s">
        <v>104</v>
      </c>
    </row>
  </sheetData>
  <sheetProtection password="C057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Noemi</cp:lastModifiedBy>
  <dcterms:created xsi:type="dcterms:W3CDTF">2014-02-09T04:04:15Z</dcterms:created>
  <dcterms:modified xsi:type="dcterms:W3CDTF">2014-06-26T06:48:46Z</dcterms:modified>
  <cp:category/>
  <cp:version/>
  <cp:contentType/>
  <cp:contentStatus/>
</cp:coreProperties>
</file>